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Ádám\Documents\18 - hitel kalk és stock split\"/>
    </mc:Choice>
  </mc:AlternateContent>
  <xr:revisionPtr revIDLastSave="0" documentId="13_ncr:1_{1EB4D792-DDE4-43DF-94F8-FCB8BD36BA41}" xr6:coauthVersionLast="47" xr6:coauthVersionMax="47" xr10:uidLastSave="{00000000-0000-0000-0000-000000000000}"/>
  <bookViews>
    <workbookView xWindow="-120" yWindow="-120" windowWidth="29040" windowHeight="15720" xr2:uid="{C65FB726-E94D-4606-91A8-B58C1002FE19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E25" i="1"/>
  <c r="C25" i="1"/>
  <c r="B7" i="1"/>
  <c r="F1" i="1"/>
  <c r="C8" i="1" s="1"/>
  <c r="D5" i="1"/>
  <c r="C5" i="1" l="1"/>
  <c r="E5" i="1" s="1"/>
  <c r="B5" i="1" s="1"/>
  <c r="C17" i="1"/>
  <c r="C9" i="1"/>
  <c r="C23" i="1"/>
  <c r="C19" i="1"/>
  <c r="C15" i="1"/>
  <c r="C11" i="1"/>
  <c r="C7" i="1"/>
  <c r="C22" i="1"/>
  <c r="C18" i="1"/>
  <c r="C14" i="1"/>
  <c r="C10" i="1"/>
  <c r="C6" i="1"/>
  <c r="C21" i="1"/>
  <c r="C13" i="1"/>
  <c r="C24" i="1"/>
  <c r="C20" i="1"/>
  <c r="C16" i="1"/>
  <c r="C12" i="1"/>
  <c r="D6" i="1" l="1"/>
  <c r="E6" i="1" s="1"/>
  <c r="B6" i="1" s="1"/>
  <c r="D7" i="1" s="1"/>
  <c r="E7" i="1" s="1"/>
  <c r="D8" i="1" s="1"/>
  <c r="E8" i="1" s="1"/>
  <c r="B8" i="1" s="1"/>
  <c r="D9" i="1" l="1"/>
  <c r="E9" i="1" s="1"/>
  <c r="B9" i="1" s="1"/>
  <c r="D10" i="1" l="1"/>
  <c r="E10" i="1" s="1"/>
  <c r="B10" i="1" s="1"/>
  <c r="D11" i="1" l="1"/>
  <c r="E11" i="1" s="1"/>
  <c r="B11" i="1" s="1"/>
  <c r="D12" i="1" l="1"/>
  <c r="E12" i="1" s="1"/>
  <c r="B12" i="1" s="1"/>
  <c r="D13" i="1" l="1"/>
  <c r="E13" i="1" s="1"/>
  <c r="B13" i="1" s="1"/>
  <c r="D14" i="1" l="1"/>
  <c r="E14" i="1" s="1"/>
  <c r="B14" i="1"/>
  <c r="D15" i="1" l="1"/>
  <c r="E15" i="1" s="1"/>
  <c r="B15" i="1" s="1"/>
  <c r="D16" i="1" l="1"/>
  <c r="E16" i="1" s="1"/>
  <c r="B16" i="1" s="1"/>
  <c r="D17" i="1" l="1"/>
  <c r="E17" i="1" s="1"/>
  <c r="B17" i="1" s="1"/>
  <c r="D18" i="1" l="1"/>
  <c r="E18" i="1" s="1"/>
  <c r="B18" i="1" s="1"/>
  <c r="D19" i="1" l="1"/>
  <c r="E19" i="1" s="1"/>
  <c r="B19" i="1" s="1"/>
  <c r="D20" i="1" l="1"/>
  <c r="E20" i="1" s="1"/>
  <c r="B20" i="1" s="1"/>
  <c r="D21" i="1" l="1"/>
  <c r="E21" i="1" s="1"/>
  <c r="B21" i="1" s="1"/>
  <c r="D22" i="1" l="1"/>
  <c r="E22" i="1" s="1"/>
  <c r="B22" i="1" s="1"/>
  <c r="D23" i="1" l="1"/>
  <c r="E23" i="1" s="1"/>
  <c r="B23" i="1" s="1"/>
  <c r="D24" i="1" l="1"/>
  <c r="E24" i="1" s="1"/>
  <c r="B24" i="1" s="1"/>
</calcChain>
</file>

<file path=xl/sharedStrings.xml><?xml version="1.0" encoding="utf-8"?>
<sst xmlns="http://schemas.openxmlformats.org/spreadsheetml/2006/main" count="8" uniqueCount="7">
  <si>
    <t>tőketartozás</t>
  </si>
  <si>
    <t>cash-flow</t>
  </si>
  <si>
    <t>kamat</t>
  </si>
  <si>
    <t>tőketörlesztés</t>
  </si>
  <si>
    <t>Összesen</t>
  </si>
  <si>
    <t>idő</t>
  </si>
  <si>
    <t>Annuitás faktor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</si>
</sst>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0" xfId="0" applyNumberFormat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Kifizetéseknek a</a:t>
            </a:r>
            <a:r>
              <a:rPr lang="hu-HU" baseline="0"/>
              <a:t> kamat és tőke aránya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Munka1!$D$3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Munka1!$D$5:$D$24</c:f>
              <c:numCache>
                <c:formatCode>_-* #\ ##0_-;\-* #\ ##0_-;_-* "-"??_-;_-@_-</c:formatCode>
                <c:ptCount val="20"/>
                <c:pt idx="0">
                  <c:v>800000</c:v>
                </c:pt>
                <c:pt idx="1">
                  <c:v>782518.23294147954</c:v>
                </c:pt>
                <c:pt idx="2">
                  <c:v>763637.92451827752</c:v>
                </c:pt>
                <c:pt idx="3">
                  <c:v>743247.19142121926</c:v>
                </c:pt>
                <c:pt idx="4">
                  <c:v>721225.19967639644</c:v>
                </c:pt>
                <c:pt idx="5">
                  <c:v>697441.4485919876</c:v>
                </c:pt>
                <c:pt idx="6">
                  <c:v>671754.99742082623</c:v>
                </c:pt>
                <c:pt idx="7">
                  <c:v>644013.63015597186</c:v>
                </c:pt>
                <c:pt idx="8">
                  <c:v>614052.95350992924</c:v>
                </c:pt>
                <c:pt idx="9">
                  <c:v>581695.42273220315</c:v>
                </c:pt>
                <c:pt idx="10">
                  <c:v>546749.28949225892</c:v>
                </c:pt>
                <c:pt idx="11">
                  <c:v>509007.46559311915</c:v>
                </c:pt>
                <c:pt idx="12">
                  <c:v>468246.2957820482</c:v>
                </c:pt>
                <c:pt idx="13">
                  <c:v>424224.23238609161</c:v>
                </c:pt>
                <c:pt idx="14">
                  <c:v>376680.40391845844</c:v>
                </c:pt>
                <c:pt idx="15">
                  <c:v>325333.06917341467</c:v>
                </c:pt>
                <c:pt idx="16">
                  <c:v>269877.94764876732</c:v>
                </c:pt>
                <c:pt idx="17">
                  <c:v>209986.41640214829</c:v>
                </c:pt>
                <c:pt idx="18">
                  <c:v>145303.56265579967</c:v>
                </c:pt>
                <c:pt idx="19">
                  <c:v>75446.080609743178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F-4227-A701-8404B0633844}"/>
            </c:ext>
          </c:extLst>
        </c:ser>
        <c:ser>
          <c:idx val="1"/>
          <c:order val="1"/>
          <c:tx>
            <c:strRef>
              <c:f>Munka1!$E$3</c:f>
              <c:strCache>
                <c:ptCount val="1"/>
                <c:pt idx="0">
                  <c:v>tőketörlesztés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Munka1!$E$5:$E$24</c:f>
              <c:numCache>
                <c:formatCode>_-* #\ ##0_-;\-* #\ ##0_-;_-* "-"??_-;_-@_-</c:formatCode>
                <c:ptCount val="20"/>
                <c:pt idx="0">
                  <c:v>218522.08823150583</c:v>
                </c:pt>
                <c:pt idx="1">
                  <c:v>236003.85529002629</c:v>
                </c:pt>
                <c:pt idx="2">
                  <c:v>254884.16371322831</c:v>
                </c:pt>
                <c:pt idx="3">
                  <c:v>275274.89681028656</c:v>
                </c:pt>
                <c:pt idx="4">
                  <c:v>297296.88855510938</c:v>
                </c:pt>
                <c:pt idx="5">
                  <c:v>321080.63963951822</c:v>
                </c:pt>
                <c:pt idx="6">
                  <c:v>346767.0908106796</c:v>
                </c:pt>
                <c:pt idx="7">
                  <c:v>374508.45807553397</c:v>
                </c:pt>
                <c:pt idx="8">
                  <c:v>404469.13472157659</c:v>
                </c:pt>
                <c:pt idx="9">
                  <c:v>436826.66549930268</c:v>
                </c:pt>
                <c:pt idx="10">
                  <c:v>471772.79873924691</c:v>
                </c:pt>
                <c:pt idx="11">
                  <c:v>509514.62263838667</c:v>
                </c:pt>
                <c:pt idx="12">
                  <c:v>550275.79244945757</c:v>
                </c:pt>
                <c:pt idx="13">
                  <c:v>594297.85584541422</c:v>
                </c:pt>
                <c:pt idx="14">
                  <c:v>641841.68431304744</c:v>
                </c:pt>
                <c:pt idx="15">
                  <c:v>693189.0190580911</c:v>
                </c:pt>
                <c:pt idx="16">
                  <c:v>748644.14058273844</c:v>
                </c:pt>
                <c:pt idx="17">
                  <c:v>808535.67182935751</c:v>
                </c:pt>
                <c:pt idx="18">
                  <c:v>873218.52557570615</c:v>
                </c:pt>
                <c:pt idx="19">
                  <c:v>943076.00762176269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F-4227-A701-8404B0633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2055520"/>
        <c:axId val="458647672"/>
        <c:axId val="0"/>
      </c:bar3DChart>
      <c:catAx>
        <c:axId val="332055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8647672"/>
        <c:crosses val="autoZero"/>
        <c:auto val="1"/>
        <c:lblAlgn val="ctr"/>
        <c:lblOffset val="100"/>
        <c:noMultiLvlLbl val="0"/>
      </c:catAx>
      <c:valAx>
        <c:axId val="458647672"/>
        <c:scaling>
          <c:orientation val="minMax"/>
          <c:max val="10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205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5</xdr:row>
      <xdr:rowOff>109537</xdr:rowOff>
    </xdr:from>
    <xdr:to>
      <xdr:col>14</xdr:col>
      <xdr:colOff>57150</xdr:colOff>
      <xdr:row>19</xdr:row>
      <xdr:rowOff>185737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EEC24D-94E7-4784-A396-4FDA04064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018B-D790-4053-824C-3E8DFD64C14C}">
  <dimension ref="A1:F25"/>
  <sheetViews>
    <sheetView tabSelected="1" workbookViewId="0">
      <selection activeCell="J36" sqref="J36"/>
    </sheetView>
  </sheetViews>
  <sheetFormatPr defaultRowHeight="15" x14ac:dyDescent="0.25"/>
  <cols>
    <col min="2" max="2" width="15" bestFit="1" customWidth="1"/>
    <col min="3" max="3" width="13.28515625" bestFit="1" customWidth="1"/>
    <col min="4" max="4" width="11.28515625" bestFit="1" customWidth="1"/>
    <col min="5" max="5" width="14.7109375" bestFit="1" customWidth="1"/>
  </cols>
  <sheetData>
    <row r="1" spans="1:6" x14ac:dyDescent="0.25">
      <c r="A1" t="s">
        <v>2</v>
      </c>
      <c r="B1" s="3">
        <v>0.08</v>
      </c>
      <c r="E1" t="s">
        <v>6</v>
      </c>
      <c r="F1" s="8">
        <f>1/B1*(1-1/(1+B1)^20)</f>
        <v>9.8181474074492936</v>
      </c>
    </row>
    <row r="3" spans="1:6" x14ac:dyDescent="0.25">
      <c r="A3" s="7" t="s">
        <v>5</v>
      </c>
      <c r="B3" s="7" t="s">
        <v>0</v>
      </c>
      <c r="C3" s="7" t="s">
        <v>1</v>
      </c>
      <c r="D3" s="7" t="s">
        <v>2</v>
      </c>
      <c r="E3" s="7" t="s">
        <v>3</v>
      </c>
    </row>
    <row r="4" spans="1:6" x14ac:dyDescent="0.25">
      <c r="A4">
        <v>0</v>
      </c>
      <c r="B4" s="1">
        <v>10000000</v>
      </c>
      <c r="C4" s="1"/>
    </row>
    <row r="5" spans="1:6" x14ac:dyDescent="0.25">
      <c r="A5">
        <v>1</v>
      </c>
      <c r="B5" s="1">
        <f>B4-E5</f>
        <v>9781477.9117684942</v>
      </c>
      <c r="C5" s="1">
        <f>$B$4/$F$1</f>
        <v>1018522.0882315058</v>
      </c>
      <c r="D5" s="2">
        <f>B4*$B$1</f>
        <v>800000</v>
      </c>
      <c r="E5" s="2">
        <f>C5-D5</f>
        <v>218522.08823150583</v>
      </c>
    </row>
    <row r="6" spans="1:6" x14ac:dyDescent="0.25">
      <c r="A6">
        <v>2</v>
      </c>
      <c r="B6" s="1">
        <f t="shared" ref="B6:B24" si="0">B5-E6</f>
        <v>9545474.0564784687</v>
      </c>
      <c r="C6" s="1">
        <f t="shared" ref="C6:C24" si="1">$B$4/$F$1</f>
        <v>1018522.0882315058</v>
      </c>
      <c r="D6" s="2">
        <f t="shared" ref="D6:D24" si="2">B5*$B$1</f>
        <v>782518.23294147954</v>
      </c>
      <c r="E6" s="2">
        <f t="shared" ref="E6:E24" si="3">C6-D6</f>
        <v>236003.85529002629</v>
      </c>
    </row>
    <row r="7" spans="1:6" x14ac:dyDescent="0.25">
      <c r="A7">
        <v>3</v>
      </c>
      <c r="B7" s="1">
        <f>B6-E7</f>
        <v>9290589.8927652407</v>
      </c>
      <c r="C7" s="1">
        <f t="shared" si="1"/>
        <v>1018522.0882315058</v>
      </c>
      <c r="D7" s="2">
        <f t="shared" si="2"/>
        <v>763637.92451827752</v>
      </c>
      <c r="E7" s="2">
        <f t="shared" si="3"/>
        <v>254884.16371322831</v>
      </c>
    </row>
    <row r="8" spans="1:6" x14ac:dyDescent="0.25">
      <c r="A8">
        <v>4</v>
      </c>
      <c r="B8" s="1">
        <f t="shared" si="0"/>
        <v>9015314.995954955</v>
      </c>
      <c r="C8" s="1">
        <f t="shared" si="1"/>
        <v>1018522.0882315058</v>
      </c>
      <c r="D8" s="2">
        <f t="shared" si="2"/>
        <v>743247.19142121926</v>
      </c>
      <c r="E8" s="2">
        <f t="shared" si="3"/>
        <v>275274.89681028656</v>
      </c>
    </row>
    <row r="9" spans="1:6" x14ac:dyDescent="0.25">
      <c r="A9">
        <v>5</v>
      </c>
      <c r="B9" s="1">
        <f t="shared" si="0"/>
        <v>8718018.1073998455</v>
      </c>
      <c r="C9" s="1">
        <f t="shared" si="1"/>
        <v>1018522.0882315058</v>
      </c>
      <c r="D9" s="2">
        <f t="shared" si="2"/>
        <v>721225.19967639644</v>
      </c>
      <c r="E9" s="2">
        <f t="shared" si="3"/>
        <v>297296.88855510938</v>
      </c>
    </row>
    <row r="10" spans="1:6" x14ac:dyDescent="0.25">
      <c r="A10">
        <v>6</v>
      </c>
      <c r="B10" s="1">
        <f t="shared" si="0"/>
        <v>8396937.4677603282</v>
      </c>
      <c r="C10" s="1">
        <f t="shared" si="1"/>
        <v>1018522.0882315058</v>
      </c>
      <c r="D10" s="2">
        <f t="shared" si="2"/>
        <v>697441.4485919876</v>
      </c>
      <c r="E10" s="2">
        <f t="shared" si="3"/>
        <v>321080.63963951822</v>
      </c>
    </row>
    <row r="11" spans="1:6" x14ac:dyDescent="0.25">
      <c r="A11">
        <v>7</v>
      </c>
      <c r="B11" s="1">
        <f t="shared" si="0"/>
        <v>8050170.3769496484</v>
      </c>
      <c r="C11" s="1">
        <f t="shared" si="1"/>
        <v>1018522.0882315058</v>
      </c>
      <c r="D11" s="2">
        <f t="shared" si="2"/>
        <v>671754.99742082623</v>
      </c>
      <c r="E11" s="2">
        <f t="shared" si="3"/>
        <v>346767.0908106796</v>
      </c>
    </row>
    <row r="12" spans="1:6" x14ac:dyDescent="0.25">
      <c r="A12">
        <v>8</v>
      </c>
      <c r="B12" s="1">
        <f t="shared" si="0"/>
        <v>7675661.9188741148</v>
      </c>
      <c r="C12" s="1">
        <f t="shared" si="1"/>
        <v>1018522.0882315058</v>
      </c>
      <c r="D12" s="2">
        <f t="shared" si="2"/>
        <v>644013.63015597186</v>
      </c>
      <c r="E12" s="2">
        <f t="shared" si="3"/>
        <v>374508.45807553397</v>
      </c>
    </row>
    <row r="13" spans="1:6" x14ac:dyDescent="0.25">
      <c r="A13">
        <v>9</v>
      </c>
      <c r="B13" s="1">
        <f t="shared" si="0"/>
        <v>7271192.7841525385</v>
      </c>
      <c r="C13" s="1">
        <f t="shared" si="1"/>
        <v>1018522.0882315058</v>
      </c>
      <c r="D13" s="2">
        <f t="shared" si="2"/>
        <v>614052.95350992924</v>
      </c>
      <c r="E13" s="2">
        <f t="shared" si="3"/>
        <v>404469.13472157659</v>
      </c>
    </row>
    <row r="14" spans="1:6" x14ac:dyDescent="0.25">
      <c r="A14">
        <v>10</v>
      </c>
      <c r="B14" s="1">
        <f t="shared" si="0"/>
        <v>6834366.118653236</v>
      </c>
      <c r="C14" s="1">
        <f t="shared" si="1"/>
        <v>1018522.0882315058</v>
      </c>
      <c r="D14" s="2">
        <f t="shared" si="2"/>
        <v>581695.42273220315</v>
      </c>
      <c r="E14" s="2">
        <f t="shared" si="3"/>
        <v>436826.66549930268</v>
      </c>
    </row>
    <row r="15" spans="1:6" x14ac:dyDescent="0.25">
      <c r="A15">
        <v>11</v>
      </c>
      <c r="B15" s="1">
        <f t="shared" si="0"/>
        <v>6362593.3199139889</v>
      </c>
      <c r="C15" s="1">
        <f t="shared" si="1"/>
        <v>1018522.0882315058</v>
      </c>
      <c r="D15" s="2">
        <f t="shared" si="2"/>
        <v>546749.28949225892</v>
      </c>
      <c r="E15" s="2">
        <f t="shared" si="3"/>
        <v>471772.79873924691</v>
      </c>
    </row>
    <row r="16" spans="1:6" x14ac:dyDescent="0.25">
      <c r="A16">
        <v>12</v>
      </c>
      <c r="B16" s="1">
        <f t="shared" si="0"/>
        <v>5853078.6972756023</v>
      </c>
      <c r="C16" s="1">
        <f t="shared" si="1"/>
        <v>1018522.0882315058</v>
      </c>
      <c r="D16" s="2">
        <f t="shared" si="2"/>
        <v>509007.46559311915</v>
      </c>
      <c r="E16" s="2">
        <f t="shared" si="3"/>
        <v>509514.62263838667</v>
      </c>
    </row>
    <row r="17" spans="1:5" x14ac:dyDescent="0.25">
      <c r="A17">
        <v>13</v>
      </c>
      <c r="B17" s="1">
        <f t="shared" si="0"/>
        <v>5302802.9048261447</v>
      </c>
      <c r="C17" s="1">
        <f t="shared" si="1"/>
        <v>1018522.0882315058</v>
      </c>
      <c r="D17" s="2">
        <f t="shared" si="2"/>
        <v>468246.2957820482</v>
      </c>
      <c r="E17" s="2">
        <f t="shared" si="3"/>
        <v>550275.79244945757</v>
      </c>
    </row>
    <row r="18" spans="1:5" x14ac:dyDescent="0.25">
      <c r="A18">
        <v>14</v>
      </c>
      <c r="B18" s="1">
        <f t="shared" si="0"/>
        <v>4708505.0489807306</v>
      </c>
      <c r="C18" s="1">
        <f t="shared" si="1"/>
        <v>1018522.0882315058</v>
      </c>
      <c r="D18" s="2">
        <f t="shared" si="2"/>
        <v>424224.23238609161</v>
      </c>
      <c r="E18" s="2">
        <f t="shared" si="3"/>
        <v>594297.85584541422</v>
      </c>
    </row>
    <row r="19" spans="1:5" x14ac:dyDescent="0.25">
      <c r="A19">
        <v>15</v>
      </c>
      <c r="B19" s="1">
        <f t="shared" si="0"/>
        <v>4066663.3646676829</v>
      </c>
      <c r="C19" s="1">
        <f t="shared" si="1"/>
        <v>1018522.0882315058</v>
      </c>
      <c r="D19" s="2">
        <f t="shared" si="2"/>
        <v>376680.40391845844</v>
      </c>
      <c r="E19" s="2">
        <f t="shared" si="3"/>
        <v>641841.68431304744</v>
      </c>
    </row>
    <row r="20" spans="1:5" x14ac:dyDescent="0.25">
      <c r="A20">
        <v>16</v>
      </c>
      <c r="B20" s="1">
        <f t="shared" si="0"/>
        <v>3373474.3456095918</v>
      </c>
      <c r="C20" s="1">
        <f t="shared" si="1"/>
        <v>1018522.0882315058</v>
      </c>
      <c r="D20" s="2">
        <f t="shared" si="2"/>
        <v>325333.06917341467</v>
      </c>
      <c r="E20" s="2">
        <f t="shared" si="3"/>
        <v>693189.0190580911</v>
      </c>
    </row>
    <row r="21" spans="1:5" x14ac:dyDescent="0.25">
      <c r="A21">
        <v>17</v>
      </c>
      <c r="B21" s="1">
        <f t="shared" si="0"/>
        <v>2624830.2050268534</v>
      </c>
      <c r="C21" s="1">
        <f t="shared" si="1"/>
        <v>1018522.0882315058</v>
      </c>
      <c r="D21" s="2">
        <f t="shared" si="2"/>
        <v>269877.94764876732</v>
      </c>
      <c r="E21" s="2">
        <f t="shared" si="3"/>
        <v>748644.14058273844</v>
      </c>
    </row>
    <row r="22" spans="1:5" x14ac:dyDescent="0.25">
      <c r="A22">
        <v>18</v>
      </c>
      <c r="B22" s="1">
        <f t="shared" si="0"/>
        <v>1816294.5331974959</v>
      </c>
      <c r="C22" s="1">
        <f t="shared" si="1"/>
        <v>1018522.0882315058</v>
      </c>
      <c r="D22" s="2">
        <f t="shared" si="2"/>
        <v>209986.41640214829</v>
      </c>
      <c r="E22" s="2">
        <f t="shared" si="3"/>
        <v>808535.67182935751</v>
      </c>
    </row>
    <row r="23" spans="1:5" x14ac:dyDescent="0.25">
      <c r="A23">
        <v>19</v>
      </c>
      <c r="B23" s="1">
        <f t="shared" si="0"/>
        <v>943076.0076217897</v>
      </c>
      <c r="C23" s="1">
        <f t="shared" si="1"/>
        <v>1018522.0882315058</v>
      </c>
      <c r="D23" s="2">
        <f t="shared" si="2"/>
        <v>145303.56265579967</v>
      </c>
      <c r="E23" s="2">
        <f t="shared" si="3"/>
        <v>873218.52557570615</v>
      </c>
    </row>
    <row r="24" spans="1:5" x14ac:dyDescent="0.25">
      <c r="A24" s="4">
        <v>20</v>
      </c>
      <c r="B24" s="5">
        <f t="shared" si="0"/>
        <v>2.7008354663848877E-8</v>
      </c>
      <c r="C24" s="5">
        <f t="shared" si="1"/>
        <v>1018522.0882315058</v>
      </c>
      <c r="D24" s="6">
        <f t="shared" si="2"/>
        <v>75446.080609743178</v>
      </c>
      <c r="E24" s="6">
        <f t="shared" si="3"/>
        <v>943076.00762176269</v>
      </c>
    </row>
    <row r="25" spans="1:5" x14ac:dyDescent="0.25">
      <c r="A25" t="s">
        <v>4</v>
      </c>
      <c r="C25" s="2">
        <f>SUM(C5:C24)</f>
        <v>20370441.764630109</v>
      </c>
      <c r="D25" s="2">
        <f t="shared" ref="D25:E25" si="4">SUM(D5:D24)</f>
        <v>10370441.764630137</v>
      </c>
      <c r="E25" s="2">
        <f t="shared" si="4"/>
        <v>9999999.9999999776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Somosi Ádám</dc:creator>
  <cp:lastModifiedBy>Ádám Somosi</cp:lastModifiedBy>
  <dcterms:created xsi:type="dcterms:W3CDTF">2020-09-07T13:31:11Z</dcterms:created>
  <dcterms:modified xsi:type="dcterms:W3CDTF">2024-03-27T14:02:21Z</dcterms:modified>
</cp:coreProperties>
</file>